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ueva carpeta y escritoio junio 2026\Nueva carpeta\Navas\Compras\JDMN-CCC-CM-2026-0001\"/>
    </mc:Choice>
  </mc:AlternateContent>
  <xr:revisionPtr revIDLastSave="0" documentId="13_ncr:1_{A4368EFF-85DA-4449-BBF3-AF6AAAC28E8C}" xr6:coauthVersionLast="47" xr6:coauthVersionMax="47" xr10:uidLastSave="{00000000-0000-0000-0000-000000000000}"/>
  <bookViews>
    <workbookView xWindow="-110" yWindow="-110" windowWidth="19420" windowHeight="10300" xr2:uid="{CC11EFAC-5885-4BF2-B2FA-BC27E55EF8E8}"/>
  </bookViews>
  <sheets>
    <sheet name="Hoja1" sheetId="1" r:id="rId1"/>
  </sheets>
  <definedNames>
    <definedName name="_xlnm.Print_Area" localSheetId="0">Hoja1!$A$1:$F$54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3" i="1"/>
  <c r="F21" i="1"/>
  <c r="F20" i="1"/>
  <c r="F17" i="1"/>
  <c r="F15" i="1"/>
  <c r="F14" i="1"/>
  <c r="F24" i="1" l="1"/>
  <c r="F18" i="1"/>
  <c r="F12" i="1"/>
  <c r="F27" i="1" l="1"/>
  <c r="F32" i="1" s="1"/>
  <c r="F30" i="1" l="1"/>
  <c r="F29" i="1"/>
  <c r="F35" i="1" s="1"/>
  <c r="F34" i="1"/>
  <c r="F31" i="1"/>
  <c r="F36" i="1" l="1"/>
  <c r="F37" i="1" s="1"/>
</calcChain>
</file>

<file path=xl/sharedStrings.xml><?xml version="1.0" encoding="utf-8"?>
<sst xmlns="http://schemas.openxmlformats.org/spreadsheetml/2006/main" count="52" uniqueCount="44">
  <si>
    <t>DESCRIPCION</t>
  </si>
  <si>
    <t>CANT.</t>
  </si>
  <si>
    <t>UND</t>
  </si>
  <si>
    <t>PRECIO</t>
  </si>
  <si>
    <t>TOTAL</t>
  </si>
  <si>
    <t>TOTAL GENERAL</t>
  </si>
  <si>
    <t>ML</t>
  </si>
  <si>
    <t>SUB TOTAL GENERAL</t>
  </si>
  <si>
    <t>GASTOS INDIRECTOS</t>
  </si>
  <si>
    <t>SUB-TOTAL GASTOS INDIRECTOS</t>
  </si>
  <si>
    <t>COD.</t>
  </si>
  <si>
    <t>M3</t>
  </si>
  <si>
    <t>A</t>
  </si>
  <si>
    <t>CALLE PRINCIPAL SECTOR RUISEÑOR</t>
  </si>
  <si>
    <t>CONSTRUCCION DE CANALETAS (200.00 ML)</t>
  </si>
  <si>
    <t>MOVIMIENTO DE TIERRA</t>
  </si>
  <si>
    <t>I</t>
  </si>
  <si>
    <t>HORMIGON ARMADO</t>
  </si>
  <si>
    <t>CONSTRUCCION DE CONTENES</t>
  </si>
  <si>
    <t>II</t>
  </si>
  <si>
    <t>Bote de material excavado, incluye 30% esponjamiento</t>
  </si>
  <si>
    <t>Excavacion a mano</t>
  </si>
  <si>
    <t>Bote de material excavado, incluye 0.30% esponjamiento</t>
  </si>
  <si>
    <t xml:space="preserve">         DIRECCION TECNICA Y RESP. ADM.</t>
  </si>
  <si>
    <t>SEGUROS Y FIANZAS</t>
  </si>
  <si>
    <t>GASTOS ADMINISTRATIVOS</t>
  </si>
  <si>
    <t>TRANSPORTE</t>
  </si>
  <si>
    <t>FONDO DE PENSIONES (LEY 6-86)</t>
  </si>
  <si>
    <t>ITBIS EN BASE A LA DIRECCION TECNICA</t>
  </si>
  <si>
    <t>RD$</t>
  </si>
  <si>
    <t xml:space="preserve">Hormigon en conten pulido de H:0.40 X 0.25m </t>
  </si>
  <si>
    <t>III</t>
  </si>
  <si>
    <t>MISCELANEOS</t>
  </si>
  <si>
    <t>LETRERO Y SEÑALIZACIONES</t>
  </si>
  <si>
    <t>LIMPIEZA FINAL</t>
  </si>
  <si>
    <t>PA</t>
  </si>
  <si>
    <t>ENSAYOS DE CALIDAD EL HORMIGON (PROBETAS) 6 DIAS</t>
  </si>
  <si>
    <t>PROYECTO: CONSTRUCCION DE CONTENES Y CANALETAS SECTOR RUISEÑOR DE NAVAS</t>
  </si>
  <si>
    <t>Canaleta en cuneta E: 0.10M-hormigon 210kg/cm2 con ligadora</t>
  </si>
  <si>
    <r>
      <t>Localizacion:</t>
    </r>
    <r>
      <rPr>
        <sz val="16"/>
        <color theme="1"/>
        <rFont val="Arial Nova Light"/>
        <family val="2"/>
      </rPr>
      <t>Los Hidalgos, Puerto Plata</t>
    </r>
  </si>
  <si>
    <r>
      <t>Fecha: 18</t>
    </r>
    <r>
      <rPr>
        <sz val="16"/>
        <color theme="1"/>
        <rFont val="Arial Nova Light"/>
        <family val="2"/>
      </rPr>
      <t>/06/2026</t>
    </r>
  </si>
  <si>
    <t>Navas, Los Hidalgos.</t>
  </si>
  <si>
    <t>PRESUPUESTO GENERAL JUNTA DISTRITAL NAVAS</t>
  </si>
  <si>
    <t>RNC: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</si>
</sst>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ova Light"/>
      <family val="2"/>
    </font>
    <font>
      <sz val="14"/>
      <color theme="1"/>
      <name val="Arial Nova Light"/>
      <family val="2"/>
    </font>
    <font>
      <b/>
      <u/>
      <sz val="14"/>
      <name val="Arial Nova Light"/>
      <family val="2"/>
    </font>
    <font>
      <b/>
      <u/>
      <sz val="14"/>
      <color theme="0"/>
      <name val="Arial Nova Light"/>
      <family val="2"/>
    </font>
    <font>
      <sz val="14"/>
      <color theme="0"/>
      <name val="Arial Nova Light"/>
      <family val="2"/>
    </font>
    <font>
      <b/>
      <sz val="18"/>
      <name val="Arial Nova Light"/>
      <family val="2"/>
    </font>
    <font>
      <b/>
      <sz val="18"/>
      <color theme="0"/>
      <name val="Arial Nova Light"/>
      <family val="2"/>
    </font>
    <font>
      <sz val="16"/>
      <color theme="1"/>
      <name val="Calibri"/>
      <family val="2"/>
      <scheme val="minor"/>
    </font>
    <font>
      <b/>
      <sz val="16"/>
      <name val="Arial Nova Light"/>
      <family val="2"/>
    </font>
    <font>
      <sz val="12"/>
      <color theme="1"/>
      <name val="Arial Nova Light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 Nova Light"/>
      <family val="2"/>
    </font>
    <font>
      <b/>
      <sz val="14"/>
      <color theme="0"/>
      <name val="Arial Nova Light"/>
      <family val="2"/>
    </font>
    <font>
      <b/>
      <sz val="20"/>
      <color theme="1"/>
      <name val="Arial Nova Light"/>
      <family val="2"/>
    </font>
    <font>
      <b/>
      <sz val="12"/>
      <color theme="1"/>
      <name val="Arial Nova Light"/>
      <family val="2"/>
    </font>
    <font>
      <b/>
      <sz val="16"/>
      <color theme="1"/>
      <name val="Arial Nova Light"/>
      <family val="2"/>
    </font>
    <font>
      <sz val="16"/>
      <color theme="1"/>
      <name val="Arial Nova Light"/>
      <family val="2"/>
    </font>
    <font>
      <b/>
      <sz val="10"/>
      <color theme="1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1" applyNumberFormat="1" applyFont="1" applyBorder="1"/>
    <xf numFmtId="164" fontId="3" fillId="0" borderId="8" xfId="1" applyNumberFormat="1" applyFont="1" applyBorder="1"/>
    <xf numFmtId="164" fontId="3" fillId="0" borderId="0" xfId="1" applyNumberFormat="1" applyFont="1" applyBorder="1"/>
    <xf numFmtId="164" fontId="3" fillId="2" borderId="0" xfId="1" applyNumberFormat="1" applyFont="1" applyFill="1" applyBorder="1"/>
    <xf numFmtId="0" fontId="9" fillId="0" borderId="0" xfId="0" applyFont="1"/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4" fontId="2" fillId="2" borderId="0" xfId="1" applyNumberFormat="1" applyFont="1" applyFill="1" applyBorder="1"/>
    <xf numFmtId="0" fontId="3" fillId="0" borderId="3" xfId="0" applyFont="1" applyBorder="1" applyAlignment="1">
      <alignment wrapText="1"/>
    </xf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3" xfId="0" applyBorder="1"/>
    <xf numFmtId="0" fontId="0" fillId="2" borderId="0" xfId="0" applyFill="1"/>
    <xf numFmtId="3" fontId="9" fillId="2" borderId="0" xfId="0" applyNumberFormat="1" applyFont="1" applyFill="1"/>
    <xf numFmtId="0" fontId="0" fillId="0" borderId="8" xfId="0" applyBorder="1"/>
    <xf numFmtId="0" fontId="3" fillId="0" borderId="8" xfId="0" applyFont="1" applyBorder="1" applyAlignment="1">
      <alignment wrapText="1"/>
    </xf>
    <xf numFmtId="0" fontId="13" fillId="0" borderId="7" xfId="0" applyFont="1" applyBorder="1"/>
    <xf numFmtId="0" fontId="13" fillId="0" borderId="3" xfId="0" applyFont="1" applyBorder="1"/>
    <xf numFmtId="0" fontId="2" fillId="0" borderId="7" xfId="0" applyFont="1" applyBorder="1" applyAlignment="1">
      <alignment horizontal="left" wrapText="1"/>
    </xf>
    <xf numFmtId="0" fontId="0" fillId="3" borderId="0" xfId="0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 applyBorder="1"/>
    <xf numFmtId="10" fontId="3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4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2" fillId="0" borderId="7" xfId="0" applyFont="1" applyBorder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2" fillId="3" borderId="17" xfId="0" applyFont="1" applyFill="1" applyBorder="1" applyAlignment="1">
      <alignment horizontal="right" wrapText="1"/>
    </xf>
    <xf numFmtId="0" fontId="20" fillId="0" borderId="0" xfId="0" applyFont="1" applyAlignment="1">
      <alignment horizontal="left" wrapText="1"/>
    </xf>
    <xf numFmtId="0" fontId="9" fillId="0" borderId="10" xfId="0" applyFont="1" applyFill="1" applyBorder="1"/>
    <xf numFmtId="0" fontId="10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2" fillId="0" borderId="16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9" xfId="0" applyNumberFormat="1" applyFont="1" applyFill="1" applyBorder="1" applyAlignment="1">
      <alignment wrapText="1"/>
    </xf>
    <xf numFmtId="0" fontId="2" fillId="0" borderId="16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Fill="1"/>
    <xf numFmtId="164" fontId="7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2727960</xdr:colOff>
      <xdr:row>47</xdr:row>
      <xdr:rowOff>165223</xdr:rowOff>
    </xdr:from>
    <xdr:to>
      <xdr:col>3</xdr:col>
      <xdr:colOff>739140</xdr:colOff>
      <xdr:row>47</xdr:row>
      <xdr:rowOff>165223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5B8000-8D05-4C2B-9646-583A870EEA07}"/>
            </a:ext>
          </a:extLst>
        </xdr:cNvPr>
        <xdr:cNvCxnSpPr/>
      </xdr:nvCxnSpPr>
      <xdr:spPr>
        <a:xfrm>
          <a:off x="3345180" y="12562963"/>
          <a:ext cx="381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3694012</xdr:colOff>
      <xdr:row>47</xdr:row>
      <xdr:rowOff>149983</xdr:rowOff>
    </xdr:from>
    <xdr:ext cx="1204112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96E5F81-DAA0-43A5-A734-804E61F4924C}"/>
            </a:ext>
          </a:extLst>
        </xdr:cNvPr>
        <xdr:cNvSpPr txBox="1"/>
      </xdr:nvSpPr>
      <xdr:spPr>
        <a:xfrm>
          <a:off x="4311232" y="12547723"/>
          <a:ext cx="12041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ELABORADO POR</a:t>
          </a:r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ABB2-8338-49FE-A84A-68525CAF04AE}">
  <sheetPr>
    <pageSetUpPr fitToPage="1"/>
  </sheetPr>
  <dimension ref="A2:K39"/>
  <sheetViews>
    <sheetView tabSelected="1" workbookViewId="0">
      <selection activeCell="A6" sqref="A6:B6"/>
    </sheetView>
  </sheetViews>
  <sheetFormatPr baseColWidth="10" defaultRowHeight="14.5" x14ac:dyDescent="0.35"/>
  <cols>
    <col min="1" max="1" width="9" customWidth="1"/>
    <col min="2" max="2" width="71.90625" customWidth="1"/>
    <col min="3" max="3" width="12.6328125" bestFit="1" customWidth="1"/>
    <col min="5" max="5" width="19.6328125" customWidth="1"/>
    <col min="6" max="6" width="28.6328125" customWidth="1"/>
  </cols>
  <sheetData>
    <row r="2" spans="1:11" ht="25" x14ac:dyDescent="0.5">
      <c r="B2" s="33" t="s">
        <v>42</v>
      </c>
      <c r="C2" s="33"/>
      <c r="D2" s="33"/>
      <c r="E2" s="33"/>
      <c r="F2" s="33"/>
    </row>
    <row r="3" spans="1:11" ht="15.5" x14ac:dyDescent="0.35">
      <c r="B3" s="29"/>
      <c r="C3" s="29"/>
      <c r="D3" s="29"/>
      <c r="E3" s="29"/>
      <c r="F3" s="29"/>
    </row>
    <row r="4" spans="1:11" ht="20.399999999999999" customHeight="1" x14ac:dyDescent="0.4">
      <c r="A4" s="48" t="s">
        <v>41</v>
      </c>
      <c r="B4" s="34"/>
      <c r="C4" s="34"/>
      <c r="D4" s="34"/>
      <c r="E4" s="34"/>
      <c r="F4" s="34"/>
    </row>
    <row r="5" spans="1:11" ht="21" x14ac:dyDescent="0.5">
      <c r="A5" s="34" t="s">
        <v>39</v>
      </c>
      <c r="B5" s="34"/>
      <c r="C5" s="30"/>
      <c r="D5" s="30"/>
      <c r="E5" s="30"/>
      <c r="F5" s="30"/>
    </row>
    <row r="6" spans="1:11" ht="18" customHeight="1" x14ac:dyDescent="0.5">
      <c r="A6" s="34" t="s">
        <v>40</v>
      </c>
      <c r="B6" s="34"/>
      <c r="C6" s="8"/>
      <c r="D6" s="8"/>
      <c r="E6" s="30"/>
      <c r="F6" s="30"/>
    </row>
    <row r="7" spans="1:11" ht="18" customHeight="1" x14ac:dyDescent="0.35">
      <c r="B7" s="29"/>
      <c r="E7" s="31"/>
      <c r="F7" s="31"/>
    </row>
    <row r="8" spans="1:11" ht="18" customHeight="1" thickBot="1" x14ac:dyDescent="0.4">
      <c r="B8" s="29"/>
      <c r="E8" s="32" t="s">
        <v>43</v>
      </c>
      <c r="F8" s="32"/>
    </row>
    <row r="9" spans="1:11" ht="25.75" customHeight="1" thickBot="1" x14ac:dyDescent="0.55000000000000004">
      <c r="A9" s="38" t="s">
        <v>37</v>
      </c>
      <c r="B9" s="39"/>
      <c r="C9" s="39"/>
      <c r="D9" s="39"/>
      <c r="E9" s="39"/>
      <c r="F9" s="40"/>
    </row>
    <row r="10" spans="1:11" s="8" customFormat="1" ht="21.5" thickBot="1" x14ac:dyDescent="0.55000000000000004">
      <c r="A10" s="49" t="s">
        <v>10</v>
      </c>
      <c r="B10" s="50" t="s">
        <v>0</v>
      </c>
      <c r="C10" s="51" t="s">
        <v>1</v>
      </c>
      <c r="D10" s="51" t="s">
        <v>2</v>
      </c>
      <c r="E10" s="51" t="s">
        <v>3</v>
      </c>
      <c r="F10" s="52" t="s">
        <v>4</v>
      </c>
    </row>
    <row r="11" spans="1:11" s="8" customFormat="1" ht="21.5" thickBot="1" x14ac:dyDescent="0.55000000000000004">
      <c r="A11" s="53" t="s">
        <v>12</v>
      </c>
      <c r="B11" s="54" t="s">
        <v>13</v>
      </c>
      <c r="C11" s="55"/>
      <c r="D11" s="55"/>
      <c r="E11" s="55"/>
      <c r="F11" s="56"/>
      <c r="H11" s="11"/>
      <c r="I11" s="11"/>
      <c r="K11" s="11"/>
    </row>
    <row r="12" spans="1:11" ht="21.5" thickBot="1" x14ac:dyDescent="0.55000000000000004">
      <c r="A12" s="57" t="s">
        <v>16</v>
      </c>
      <c r="B12" s="58" t="s">
        <v>14</v>
      </c>
      <c r="C12" s="59"/>
      <c r="D12" s="59"/>
      <c r="E12" s="59"/>
      <c r="F12" s="60">
        <f>SUM(F14+F15+F17)</f>
        <v>0</v>
      </c>
      <c r="G12" s="19"/>
      <c r="H12" s="1"/>
      <c r="I12" s="1"/>
      <c r="K12" s="1"/>
    </row>
    <row r="13" spans="1:11" ht="21" x14ac:dyDescent="0.5">
      <c r="A13" s="22">
        <v>1</v>
      </c>
      <c r="B13" s="35" t="s">
        <v>15</v>
      </c>
      <c r="C13" s="36"/>
      <c r="D13" s="36"/>
      <c r="E13" s="36"/>
      <c r="F13" s="37"/>
      <c r="G13" s="19"/>
      <c r="H13" s="1"/>
      <c r="I13" s="1"/>
      <c r="K13" s="1"/>
    </row>
    <row r="14" spans="1:11" ht="18.5" x14ac:dyDescent="0.45">
      <c r="A14" s="17">
        <v>1.1000000000000001</v>
      </c>
      <c r="B14" s="13" t="s">
        <v>21</v>
      </c>
      <c r="C14" s="2">
        <v>50</v>
      </c>
      <c r="D14" s="3" t="s">
        <v>11</v>
      </c>
      <c r="E14" s="4"/>
      <c r="F14" s="4">
        <f t="shared" ref="F14" si="0">C14*E14</f>
        <v>0</v>
      </c>
      <c r="H14" s="1"/>
      <c r="I14" s="1"/>
      <c r="K14" s="1"/>
    </row>
    <row r="15" spans="1:11" ht="18.5" x14ac:dyDescent="0.45">
      <c r="A15" s="17">
        <v>1.2</v>
      </c>
      <c r="B15" s="13" t="s">
        <v>20</v>
      </c>
      <c r="C15" s="2">
        <v>65</v>
      </c>
      <c r="D15" s="3" t="s">
        <v>11</v>
      </c>
      <c r="E15" s="4"/>
      <c r="F15" s="4">
        <f t="shared" ref="F15" si="1">C15*E15</f>
        <v>0</v>
      </c>
      <c r="H15" s="1"/>
      <c r="I15" s="1"/>
      <c r="K15" s="1"/>
    </row>
    <row r="16" spans="1:11" ht="21" x14ac:dyDescent="0.5">
      <c r="A16" s="23">
        <v>2</v>
      </c>
      <c r="B16" s="41" t="s">
        <v>17</v>
      </c>
      <c r="C16" s="41"/>
      <c r="D16" s="41"/>
      <c r="E16" s="41"/>
      <c r="F16" s="41"/>
      <c r="G16" s="19"/>
      <c r="H16" s="1"/>
      <c r="I16" s="1"/>
      <c r="K16" s="1"/>
    </row>
    <row r="17" spans="1:11" ht="22.25" customHeight="1" thickBot="1" x14ac:dyDescent="0.5">
      <c r="A17" s="20">
        <v>2.1</v>
      </c>
      <c r="B17" s="21" t="s">
        <v>38</v>
      </c>
      <c r="C17" s="14">
        <v>200</v>
      </c>
      <c r="D17" s="15" t="s">
        <v>6</v>
      </c>
      <c r="E17" s="5"/>
      <c r="F17" s="5">
        <f t="shared" ref="F17" si="2">C17*E17</f>
        <v>0</v>
      </c>
      <c r="G17" s="18"/>
      <c r="H17" s="1"/>
      <c r="I17" s="1"/>
      <c r="K17" s="1"/>
    </row>
    <row r="18" spans="1:11" ht="21.5" thickBot="1" x14ac:dyDescent="0.55000000000000004">
      <c r="A18" s="57" t="s">
        <v>19</v>
      </c>
      <c r="B18" s="61" t="s">
        <v>18</v>
      </c>
      <c r="C18" s="62"/>
      <c r="D18" s="62"/>
      <c r="E18" s="63"/>
      <c r="F18" s="60">
        <f>SUM(F20+F21+F23)</f>
        <v>0</v>
      </c>
      <c r="G18" s="19"/>
      <c r="H18" s="1"/>
      <c r="I18" s="1"/>
      <c r="K18" s="1"/>
    </row>
    <row r="19" spans="1:11" ht="21" x14ac:dyDescent="0.5">
      <c r="A19" s="22">
        <v>1</v>
      </c>
      <c r="B19" s="43" t="s">
        <v>15</v>
      </c>
      <c r="C19" s="43"/>
      <c r="D19" s="43"/>
      <c r="E19" s="43"/>
      <c r="F19" s="43"/>
      <c r="G19" s="19"/>
      <c r="H19" s="1"/>
      <c r="I19" s="1"/>
      <c r="K19" s="1"/>
    </row>
    <row r="20" spans="1:11" ht="18.5" x14ac:dyDescent="0.45">
      <c r="A20" s="17">
        <v>1.1000000000000001</v>
      </c>
      <c r="B20" s="13" t="s">
        <v>21</v>
      </c>
      <c r="C20" s="2">
        <v>91</v>
      </c>
      <c r="D20" s="3" t="s">
        <v>11</v>
      </c>
      <c r="E20" s="4"/>
      <c r="F20" s="4">
        <f t="shared" ref="F20:F21" si="3">C20*E20</f>
        <v>0</v>
      </c>
      <c r="H20" s="1"/>
      <c r="I20" s="1"/>
      <c r="K20" s="1"/>
    </row>
    <row r="21" spans="1:11" ht="18.5" x14ac:dyDescent="0.45">
      <c r="A21" s="17">
        <v>1.2</v>
      </c>
      <c r="B21" s="13" t="s">
        <v>22</v>
      </c>
      <c r="C21" s="2">
        <v>118.32</v>
      </c>
      <c r="D21" s="3" t="s">
        <v>11</v>
      </c>
      <c r="E21" s="4"/>
      <c r="F21" s="4">
        <f t="shared" si="3"/>
        <v>0</v>
      </c>
      <c r="H21" s="1"/>
      <c r="I21" s="1"/>
      <c r="K21" s="1"/>
    </row>
    <row r="22" spans="1:11" ht="21" x14ac:dyDescent="0.5">
      <c r="A22" s="23">
        <v>2</v>
      </c>
      <c r="B22" s="41" t="s">
        <v>17</v>
      </c>
      <c r="C22" s="41"/>
      <c r="D22" s="41"/>
      <c r="E22" s="41"/>
      <c r="F22" s="41"/>
      <c r="G22" s="19"/>
      <c r="H22" s="1"/>
      <c r="I22" s="1"/>
      <c r="K22" s="1"/>
    </row>
    <row r="23" spans="1:11" ht="19" thickBot="1" x14ac:dyDescent="0.5">
      <c r="A23" s="17">
        <v>2.1</v>
      </c>
      <c r="B23" s="13" t="s">
        <v>30</v>
      </c>
      <c r="C23" s="2">
        <v>913.4</v>
      </c>
      <c r="D23" s="3" t="s">
        <v>6</v>
      </c>
      <c r="E23" s="4"/>
      <c r="F23" s="4">
        <f t="shared" ref="F23" si="4">C23*E23</f>
        <v>0</v>
      </c>
      <c r="G23" s="18"/>
      <c r="H23" s="1"/>
      <c r="I23" s="1"/>
      <c r="K23" s="1"/>
    </row>
    <row r="24" spans="1:11" ht="21.5" thickBot="1" x14ac:dyDescent="0.55000000000000004">
      <c r="A24" s="57" t="s">
        <v>31</v>
      </c>
      <c r="B24" s="61" t="s">
        <v>32</v>
      </c>
      <c r="C24" s="62"/>
      <c r="D24" s="62"/>
      <c r="E24" s="63"/>
      <c r="F24" s="60">
        <f>SUM(F26+F25)</f>
        <v>0</v>
      </c>
      <c r="G24" s="19"/>
      <c r="H24" s="1"/>
      <c r="I24" s="1"/>
      <c r="K24" s="1"/>
    </row>
    <row r="25" spans="1:11" ht="21" x14ac:dyDescent="0.5">
      <c r="A25" s="22">
        <v>1</v>
      </c>
      <c r="B25" s="24" t="s">
        <v>33</v>
      </c>
      <c r="C25" s="2">
        <v>2</v>
      </c>
      <c r="D25" s="3" t="s">
        <v>2</v>
      </c>
      <c r="E25" s="4"/>
      <c r="F25" s="4">
        <f t="shared" ref="F25:F26" si="5">C25*E25</f>
        <v>0</v>
      </c>
      <c r="G25" s="19"/>
      <c r="H25" s="1"/>
      <c r="I25" s="1"/>
      <c r="K25" s="1"/>
    </row>
    <row r="26" spans="1:11" ht="21" x14ac:dyDescent="0.5">
      <c r="A26" s="22">
        <v>2</v>
      </c>
      <c r="B26" s="24" t="s">
        <v>34</v>
      </c>
      <c r="C26" s="2">
        <v>1</v>
      </c>
      <c r="D26" s="3" t="s">
        <v>35</v>
      </c>
      <c r="E26" s="4"/>
      <c r="F26" s="4">
        <f t="shared" si="5"/>
        <v>0</v>
      </c>
      <c r="G26" s="19"/>
      <c r="H26" s="1"/>
      <c r="I26" s="1"/>
      <c r="K26" s="1"/>
    </row>
    <row r="27" spans="1:11" ht="18.5" x14ac:dyDescent="0.45">
      <c r="A27" s="25"/>
      <c r="B27" s="47" t="s">
        <v>7</v>
      </c>
      <c r="C27" s="47"/>
      <c r="D27" s="26"/>
      <c r="E27" s="27"/>
      <c r="F27" s="27">
        <f>SUM(F24+F18+F12)</f>
        <v>0</v>
      </c>
    </row>
    <row r="28" spans="1:11" ht="18.5" x14ac:dyDescent="0.45">
      <c r="B28" s="45" t="s">
        <v>8</v>
      </c>
      <c r="C28" s="46"/>
      <c r="D28" s="9"/>
      <c r="E28" s="9"/>
      <c r="F28" s="9"/>
    </row>
    <row r="29" spans="1:11" ht="18.5" x14ac:dyDescent="0.45">
      <c r="B29" s="42" t="s">
        <v>23</v>
      </c>
      <c r="C29" s="42"/>
      <c r="D29" s="28">
        <v>0.1</v>
      </c>
      <c r="E29" s="6"/>
      <c r="F29" s="6">
        <f>F27*D29</f>
        <v>0</v>
      </c>
    </row>
    <row r="30" spans="1:11" ht="18.5" x14ac:dyDescent="0.45">
      <c r="B30" s="42" t="s">
        <v>24</v>
      </c>
      <c r="C30" s="42"/>
      <c r="D30" s="28">
        <v>4.3499999999999997E-2</v>
      </c>
      <c r="E30" s="6"/>
      <c r="F30" s="6">
        <f>SUM(D30*F27)</f>
        <v>0</v>
      </c>
    </row>
    <row r="31" spans="1:11" ht="18.5" x14ac:dyDescent="0.45">
      <c r="B31" s="42" t="s">
        <v>25</v>
      </c>
      <c r="C31" s="42"/>
      <c r="D31" s="28">
        <v>2.5000000000000001E-2</v>
      </c>
      <c r="E31" s="6"/>
      <c r="F31" s="6">
        <f>SUM(D31*F27)</f>
        <v>0</v>
      </c>
    </row>
    <row r="32" spans="1:11" ht="18.5" x14ac:dyDescent="0.45">
      <c r="B32" s="42" t="s">
        <v>26</v>
      </c>
      <c r="C32" s="42"/>
      <c r="D32" s="28">
        <v>1.4999999999999999E-2</v>
      </c>
      <c r="E32" s="6"/>
      <c r="F32" s="6">
        <f>SUM(D32*F27)</f>
        <v>0</v>
      </c>
    </row>
    <row r="33" spans="1:6" ht="18.5" x14ac:dyDescent="0.45">
      <c r="B33" s="42" t="s">
        <v>36</v>
      </c>
      <c r="C33" s="42"/>
      <c r="D33" s="28" t="s">
        <v>29</v>
      </c>
      <c r="E33" s="6"/>
      <c r="F33" s="6"/>
    </row>
    <row r="34" spans="1:6" ht="18.5" x14ac:dyDescent="0.45">
      <c r="B34" s="42" t="s">
        <v>27</v>
      </c>
      <c r="C34" s="42"/>
      <c r="D34" s="28">
        <v>0.01</v>
      </c>
      <c r="E34" s="6"/>
      <c r="F34" s="6">
        <f>SUM(D34*F27)</f>
        <v>0</v>
      </c>
    </row>
    <row r="35" spans="1:6" ht="19" thickBot="1" x14ac:dyDescent="0.5">
      <c r="B35" s="42" t="s">
        <v>28</v>
      </c>
      <c r="C35" s="42"/>
      <c r="D35" s="28">
        <v>0.18</v>
      </c>
      <c r="E35" s="6"/>
      <c r="F35" s="6">
        <f>SUM(D35*F29)</f>
        <v>0</v>
      </c>
    </row>
    <row r="36" spans="1:6" ht="18.5" x14ac:dyDescent="0.45">
      <c r="B36" s="44" t="s">
        <v>9</v>
      </c>
      <c r="C36" s="44"/>
      <c r="D36" s="10"/>
      <c r="E36" s="7"/>
      <c r="F36" s="12">
        <f>SUM(F29:F35)</f>
        <v>0</v>
      </c>
    </row>
    <row r="37" spans="1:6" ht="23.5" x14ac:dyDescent="0.55000000000000004">
      <c r="A37" s="64"/>
      <c r="B37" s="65" t="s">
        <v>5</v>
      </c>
      <c r="C37" s="66"/>
      <c r="D37" s="66"/>
      <c r="E37" s="66"/>
      <c r="F37" s="67">
        <f>SUM(F36,F27)</f>
        <v>0</v>
      </c>
    </row>
    <row r="39" spans="1:6" ht="15.5" x14ac:dyDescent="0.35">
      <c r="B39" s="16"/>
    </row>
  </sheetData>
  <mergeCells count="24">
    <mergeCell ref="B36:C36"/>
    <mergeCell ref="B37:E37"/>
    <mergeCell ref="B28:C28"/>
    <mergeCell ref="B29:C29"/>
    <mergeCell ref="B22:F22"/>
    <mergeCell ref="B32:C32"/>
    <mergeCell ref="B33:C33"/>
    <mergeCell ref="B34:C34"/>
    <mergeCell ref="B35:C35"/>
    <mergeCell ref="B27:C27"/>
    <mergeCell ref="B24:E24"/>
    <mergeCell ref="B13:F13"/>
    <mergeCell ref="A9:F9"/>
    <mergeCell ref="B16:F16"/>
    <mergeCell ref="B30:C30"/>
    <mergeCell ref="B31:C31"/>
    <mergeCell ref="B11:F11"/>
    <mergeCell ref="B19:F19"/>
    <mergeCell ref="B18:E18"/>
    <mergeCell ref="E8:F8"/>
    <mergeCell ref="B2:F2"/>
    <mergeCell ref="A4:F4"/>
    <mergeCell ref="A5:B5"/>
    <mergeCell ref="A6:B6"/>
  </mergeCells>
  <pageMargins left="1" right="1" top="1" bottom="1" header="0.5" footer="0.5"/>
  <pageSetup scale="54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Mosquea</dc:creator>
  <cp:lastModifiedBy>User</cp:lastModifiedBy>
  <cp:lastPrinted>2026-06-24T02:03:24Z</cp:lastPrinted>
  <dcterms:created xsi:type="dcterms:W3CDTF">2024-02-08T22:25:59Z</dcterms:created>
  <dcterms:modified xsi:type="dcterms:W3CDTF">2026-06-28T15:13:51Z</dcterms:modified>
</cp:coreProperties>
</file>